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ilard\Documents\"/>
    </mc:Choice>
  </mc:AlternateContent>
  <bookViews>
    <workbookView xWindow="0" yWindow="0" windowWidth="19200" windowHeight="7310" activeTab="1"/>
  </bookViews>
  <sheets>
    <sheet name="Munka1" sheetId="1" r:id="rId1"/>
    <sheet name="Munka2" sheetId="2" r:id="rId2"/>
    <sheet name="Munk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F7" i="2" s="1"/>
  <c r="F6" i="2"/>
  <c r="B11" i="2"/>
  <c r="B10" i="2"/>
  <c r="B6" i="2"/>
  <c r="B42" i="1"/>
  <c r="O41" i="1"/>
  <c r="B26" i="2" l="1"/>
  <c r="D10" i="2"/>
  <c r="D11" i="2"/>
  <c r="D9" i="2" l="1"/>
  <c r="D26" i="2" s="1"/>
</calcChain>
</file>

<file path=xl/sharedStrings.xml><?xml version="1.0" encoding="utf-8"?>
<sst xmlns="http://schemas.openxmlformats.org/spreadsheetml/2006/main" count="68" uniqueCount="66">
  <si>
    <t>Siklórepülő szakbizottság</t>
  </si>
  <si>
    <t>2015. évben befizetett szakági tagdíj</t>
  </si>
  <si>
    <t>2 721 000 Ft</t>
  </si>
  <si>
    <t>Auner Amadé Gábor ev.</t>
  </si>
  <si>
    <t>Siklóernyős sportesemény szervezése</t>
  </si>
  <si>
    <t>Nevezési díj tovább számlázása</t>
  </si>
  <si>
    <t>140 000 Ft</t>
  </si>
  <si>
    <t>240 000 Ft</t>
  </si>
  <si>
    <t>400 000 Ft</t>
  </si>
  <si>
    <t>60 000 Ft</t>
  </si>
  <si>
    <t>190 275 Ft</t>
  </si>
  <si>
    <t>Nevezési díj(1250eur)07.29.(Sárkány</t>
  </si>
  <si>
    <t>Kaszás Sándor 160 000 Ft</t>
  </si>
  <si>
    <t>Csikár Imre /serlegek (kérésre a 2015.évet</t>
  </si>
  <si>
    <t>Összes kiadás: 1 223 775 Ft</t>
  </si>
  <si>
    <t>Egyenleg 1 497 225 Ft</t>
  </si>
  <si>
    <t>33 500 Ft</t>
  </si>
  <si>
    <t>2016. év</t>
  </si>
  <si>
    <t>2015. év záró 1 497 225 Ft</t>
  </si>
  <si>
    <t>2016. 03.30-ig befizetett szakági tagdíjak</t>
  </si>
  <si>
    <t>/314fő x 3000Ft/ 942 000 Ft</t>
  </si>
  <si>
    <t>airborne</t>
  </si>
  <si>
    <t>altius</t>
  </si>
  <si>
    <t>ase</t>
  </si>
  <si>
    <t>bse</t>
  </si>
  <si>
    <t>easy</t>
  </si>
  <si>
    <t>felhoalap</t>
  </si>
  <si>
    <t>felhout</t>
  </si>
  <si>
    <t>fly away 12</t>
  </si>
  <si>
    <t>fly air</t>
  </si>
  <si>
    <t>free air</t>
  </si>
  <si>
    <t>griff</t>
  </si>
  <si>
    <t>gyongyosi</t>
  </si>
  <si>
    <t>ketto se</t>
  </si>
  <si>
    <t>nyle</t>
  </si>
  <si>
    <t>sirius</t>
  </si>
  <si>
    <t xml:space="preserve">soproni </t>
  </si>
  <si>
    <t>szoboszlo</t>
  </si>
  <si>
    <t>tokaj</t>
  </si>
  <si>
    <t>egri</t>
  </si>
  <si>
    <t>mse</t>
  </si>
  <si>
    <t>szumma</t>
  </si>
  <si>
    <t>igeny</t>
  </si>
  <si>
    <t>6 +1</t>
  </si>
  <si>
    <t>6 fő</t>
  </si>
  <si>
    <t>SZUMMA</t>
  </si>
  <si>
    <t>terv</t>
  </si>
  <si>
    <t>szorzo</t>
  </si>
  <si>
    <t>Sárkányos eb nevezési díj</t>
  </si>
  <si>
    <t>Célraszálló Eb nevezés</t>
  </si>
  <si>
    <t>Siklóernyő XC Eb nevezés</t>
  </si>
  <si>
    <t>xc Nemzeti Bajnokság</t>
  </si>
  <si>
    <t>Célraszálló Nemzeti Bajnokság</t>
  </si>
  <si>
    <t>Sirály Kupa</t>
  </si>
  <si>
    <t>Pise Kupa</t>
  </si>
  <si>
    <t>megjegyzés</t>
  </si>
  <si>
    <t>Várható igények</t>
  </si>
  <si>
    <t>Ami Liga</t>
  </si>
  <si>
    <t>MKK</t>
  </si>
  <si>
    <t>Rekordok kupák</t>
  </si>
  <si>
    <t>CIVL ülés</t>
  </si>
  <si>
    <t>Tartalék, átvitel</t>
  </si>
  <si>
    <t>Eredményességi támogatás</t>
  </si>
  <si>
    <t>2016 Befizetések</t>
  </si>
  <si>
    <t>Áthozat</t>
  </si>
  <si>
    <t>Szumma: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</si>
</sst>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9" fontId="0" fillId="0" borderId="0" xfId="0" applyNumberFormat="1"/>
    <xf numFmtId="3" fontId="0" fillId="0" borderId="0" xfId="0" applyNumberFormat="1"/>
    <xf numFmtId="3" fontId="0" fillId="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22" workbookViewId="0">
      <selection activeCell="B42" sqref="B42"/>
    </sheetView>
  </sheetViews>
  <sheetFormatPr defaultRowHeight="14.5" x14ac:dyDescent="0.35"/>
  <sheetData>
    <row r="1" spans="2:2" x14ac:dyDescent="0.35">
      <c r="B1" t="s">
        <v>0</v>
      </c>
    </row>
    <row r="3" spans="2:2" x14ac:dyDescent="0.35">
      <c r="B3" t="s">
        <v>1</v>
      </c>
    </row>
    <row r="5" spans="2:2" x14ac:dyDescent="0.35">
      <c r="B5" t="s">
        <v>2</v>
      </c>
    </row>
    <row r="7" spans="2:2" x14ac:dyDescent="0.35">
      <c r="B7" t="s">
        <v>3</v>
      </c>
    </row>
    <row r="9" spans="2:2" x14ac:dyDescent="0.35">
      <c r="B9" t="s">
        <v>4</v>
      </c>
    </row>
    <row r="11" spans="2:2" x14ac:dyDescent="0.35">
      <c r="B11" t="s">
        <v>5</v>
      </c>
    </row>
    <row r="13" spans="2:2" x14ac:dyDescent="0.35">
      <c r="B13" t="s">
        <v>6</v>
      </c>
    </row>
    <row r="15" spans="2:2" x14ac:dyDescent="0.35">
      <c r="B15" t="s">
        <v>7</v>
      </c>
    </row>
    <row r="17" spans="2:14" x14ac:dyDescent="0.35">
      <c r="B17" t="s">
        <v>8</v>
      </c>
    </row>
    <row r="19" spans="2:14" x14ac:dyDescent="0.35">
      <c r="B19" t="s">
        <v>9</v>
      </c>
    </row>
    <row r="20" spans="2:14" x14ac:dyDescent="0.35">
      <c r="L20" t="s">
        <v>21</v>
      </c>
      <c r="M20">
        <v>6</v>
      </c>
    </row>
    <row r="21" spans="2:14" x14ac:dyDescent="0.35">
      <c r="B21" t="s">
        <v>10</v>
      </c>
      <c r="L21" t="s">
        <v>22</v>
      </c>
      <c r="M21">
        <v>46</v>
      </c>
    </row>
    <row r="22" spans="2:14" x14ac:dyDescent="0.35">
      <c r="L22" t="s">
        <v>23</v>
      </c>
      <c r="M22">
        <v>44</v>
      </c>
    </row>
    <row r="23" spans="2:14" x14ac:dyDescent="0.35">
      <c r="B23" t="s">
        <v>11</v>
      </c>
      <c r="L23" t="s">
        <v>24</v>
      </c>
      <c r="M23">
        <v>14</v>
      </c>
      <c r="N23">
        <v>1</v>
      </c>
    </row>
    <row r="24" spans="2:14" x14ac:dyDescent="0.35">
      <c r="L24" t="s">
        <v>25</v>
      </c>
      <c r="M24">
        <v>11</v>
      </c>
    </row>
    <row r="25" spans="2:14" x14ac:dyDescent="0.35">
      <c r="B25" t="s">
        <v>12</v>
      </c>
      <c r="L25" t="s">
        <v>26</v>
      </c>
      <c r="M25">
        <v>25</v>
      </c>
    </row>
    <row r="26" spans="2:14" x14ac:dyDescent="0.35">
      <c r="L26" t="s">
        <v>27</v>
      </c>
      <c r="M26">
        <v>6</v>
      </c>
    </row>
    <row r="27" spans="2:14" x14ac:dyDescent="0.35">
      <c r="B27" t="s">
        <v>13</v>
      </c>
      <c r="L27" t="s">
        <v>28</v>
      </c>
      <c r="M27">
        <v>12</v>
      </c>
    </row>
    <row r="28" spans="2:14" x14ac:dyDescent="0.35">
      <c r="L28" t="s">
        <v>29</v>
      </c>
      <c r="M28">
        <v>1</v>
      </c>
    </row>
    <row r="29" spans="2:14" x14ac:dyDescent="0.35">
      <c r="B29" t="s">
        <v>14</v>
      </c>
      <c r="L29" t="s">
        <v>30</v>
      </c>
      <c r="M29">
        <v>67</v>
      </c>
    </row>
    <row r="30" spans="2:14" x14ac:dyDescent="0.35">
      <c r="L30" t="s">
        <v>31</v>
      </c>
      <c r="M30">
        <v>28</v>
      </c>
    </row>
    <row r="31" spans="2:14" x14ac:dyDescent="0.35">
      <c r="B31" t="s">
        <v>15</v>
      </c>
      <c r="L31" t="s">
        <v>32</v>
      </c>
      <c r="M31">
        <v>10</v>
      </c>
    </row>
    <row r="32" spans="2:14" x14ac:dyDescent="0.35">
      <c r="L32" t="s">
        <v>33</v>
      </c>
      <c r="M32">
        <v>3</v>
      </c>
    </row>
    <row r="33" spans="2:15" x14ac:dyDescent="0.35">
      <c r="B33" t="s">
        <v>16</v>
      </c>
      <c r="L33" t="s">
        <v>34</v>
      </c>
      <c r="M33">
        <v>1</v>
      </c>
    </row>
    <row r="34" spans="2:15" x14ac:dyDescent="0.35">
      <c r="L34" t="s">
        <v>35</v>
      </c>
      <c r="M34">
        <v>16</v>
      </c>
    </row>
    <row r="35" spans="2:15" x14ac:dyDescent="0.35">
      <c r="B35" t="s">
        <v>17</v>
      </c>
      <c r="L35" t="s">
        <v>36</v>
      </c>
      <c r="M35">
        <v>9</v>
      </c>
    </row>
    <row r="36" spans="2:15" x14ac:dyDescent="0.35">
      <c r="L36" t="s">
        <v>37</v>
      </c>
      <c r="M36">
        <v>18</v>
      </c>
    </row>
    <row r="37" spans="2:15" x14ac:dyDescent="0.35">
      <c r="B37" t="s">
        <v>18</v>
      </c>
      <c r="L37" t="s">
        <v>38</v>
      </c>
      <c r="M37">
        <v>1</v>
      </c>
    </row>
    <row r="38" spans="2:15" x14ac:dyDescent="0.35">
      <c r="L38" t="s">
        <v>39</v>
      </c>
      <c r="M38">
        <v>2</v>
      </c>
    </row>
    <row r="39" spans="2:15" x14ac:dyDescent="0.35">
      <c r="B39" t="s">
        <v>19</v>
      </c>
      <c r="L39" t="s">
        <v>40</v>
      </c>
      <c r="M39">
        <v>8</v>
      </c>
    </row>
    <row r="41" spans="2:15" x14ac:dyDescent="0.35">
      <c r="B41" t="s">
        <v>20</v>
      </c>
      <c r="N41" t="s">
        <v>41</v>
      </c>
      <c r="O41">
        <f>SUM(M20:O39)</f>
        <v>329</v>
      </c>
    </row>
    <row r="42" spans="2:15" x14ac:dyDescent="0.35">
      <c r="B42">
        <f>O41*3000</f>
        <v>987000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zoomScale="115" zoomScaleNormal="115" workbookViewId="0">
      <selection activeCell="H6" sqref="H6"/>
    </sheetView>
  </sheetViews>
  <sheetFormatPr defaultRowHeight="14.5" x14ac:dyDescent="0.35"/>
  <cols>
    <col min="1" max="1" width="26.1796875" bestFit="1" customWidth="1"/>
    <col min="2" max="2" width="11.1796875" customWidth="1"/>
    <col min="4" max="4" width="13.08984375" customWidth="1"/>
    <col min="6" max="6" width="13.26953125" customWidth="1"/>
  </cols>
  <sheetData>
    <row r="2" spans="1:8" x14ac:dyDescent="0.35">
      <c r="A2" t="s">
        <v>64</v>
      </c>
      <c r="B2">
        <v>1497225</v>
      </c>
    </row>
    <row r="3" spans="1:8" x14ac:dyDescent="0.35">
      <c r="A3" t="s">
        <v>62</v>
      </c>
      <c r="B3">
        <v>432000</v>
      </c>
    </row>
    <row r="4" spans="1:8" x14ac:dyDescent="0.35">
      <c r="A4" t="s">
        <v>63</v>
      </c>
      <c r="B4">
        <v>987000</v>
      </c>
      <c r="F4" t="s">
        <v>47</v>
      </c>
      <c r="G4" s="2">
        <v>0.5</v>
      </c>
    </row>
    <row r="6" spans="1:8" x14ac:dyDescent="0.35">
      <c r="A6" s="1" t="s">
        <v>65</v>
      </c>
      <c r="B6" s="1">
        <f>SUM(B2:B5)</f>
        <v>2916225</v>
      </c>
      <c r="E6" s="2"/>
      <c r="F6">
        <f>B6*G4</f>
        <v>1458112.5</v>
      </c>
      <c r="H6">
        <v>0.65</v>
      </c>
    </row>
    <row r="7" spans="1:8" x14ac:dyDescent="0.35">
      <c r="E7" t="s">
        <v>42</v>
      </c>
      <c r="F7">
        <f>SUM(B9:B11)</f>
        <v>1999500</v>
      </c>
    </row>
    <row r="8" spans="1:8" x14ac:dyDescent="0.35">
      <c r="B8" t="s">
        <v>42</v>
      </c>
      <c r="D8" s="1" t="s">
        <v>46</v>
      </c>
      <c r="F8" t="s">
        <v>55</v>
      </c>
    </row>
    <row r="9" spans="1:8" x14ac:dyDescent="0.35">
      <c r="A9" t="s">
        <v>48</v>
      </c>
      <c r="B9" s="3">
        <f>5*450*310</f>
        <v>697500</v>
      </c>
      <c r="C9" s="3"/>
      <c r="D9" s="4">
        <f>B9*$H$6</f>
        <v>453375</v>
      </c>
      <c r="F9" t="s">
        <v>43</v>
      </c>
    </row>
    <row r="10" spans="1:8" x14ac:dyDescent="0.35">
      <c r="A10" t="s">
        <v>50</v>
      </c>
      <c r="B10" s="3">
        <f>6*450*310</f>
        <v>837000</v>
      </c>
      <c r="C10" s="3"/>
      <c r="D10" s="4">
        <f>B10*$H$6</f>
        <v>544050</v>
      </c>
      <c r="F10" t="s">
        <v>44</v>
      </c>
    </row>
    <row r="11" spans="1:8" x14ac:dyDescent="0.35">
      <c r="A11" t="s">
        <v>49</v>
      </c>
      <c r="B11" s="3">
        <f>6*250*310</f>
        <v>465000</v>
      </c>
      <c r="C11" s="3"/>
      <c r="D11" s="4">
        <f>B11*$H$6</f>
        <v>302250</v>
      </c>
      <c r="F11" t="s">
        <v>44</v>
      </c>
    </row>
    <row r="12" spans="1:8" x14ac:dyDescent="0.35">
      <c r="B12" s="3"/>
      <c r="C12" s="3"/>
      <c r="D12" s="4"/>
    </row>
    <row r="13" spans="1:8" x14ac:dyDescent="0.35">
      <c r="A13" t="s">
        <v>51</v>
      </c>
      <c r="B13" s="3">
        <v>400000</v>
      </c>
      <c r="C13" s="3"/>
      <c r="D13" s="4">
        <v>400000</v>
      </c>
    </row>
    <row r="14" spans="1:8" x14ac:dyDescent="0.35">
      <c r="A14" t="s">
        <v>52</v>
      </c>
      <c r="B14" s="3">
        <v>150000</v>
      </c>
      <c r="C14" s="3"/>
      <c r="D14" s="4">
        <v>150000</v>
      </c>
    </row>
    <row r="15" spans="1:8" x14ac:dyDescent="0.35">
      <c r="A15" t="s">
        <v>53</v>
      </c>
      <c r="B15" s="3">
        <v>100000</v>
      </c>
      <c r="C15" s="3"/>
      <c r="D15" s="4">
        <v>100000</v>
      </c>
    </row>
    <row r="16" spans="1:8" x14ac:dyDescent="0.35">
      <c r="A16" t="s">
        <v>54</v>
      </c>
      <c r="B16" s="3">
        <v>100000</v>
      </c>
      <c r="C16" s="3"/>
      <c r="D16" s="4">
        <v>100000</v>
      </c>
    </row>
    <row r="17" spans="1:4" x14ac:dyDescent="0.35">
      <c r="B17" s="3"/>
      <c r="C17" s="3"/>
      <c r="D17" s="4"/>
    </row>
    <row r="18" spans="1:4" x14ac:dyDescent="0.35">
      <c r="A18" t="s">
        <v>56</v>
      </c>
      <c r="B18" s="3"/>
      <c r="C18" s="3"/>
      <c r="D18" s="4"/>
    </row>
    <row r="19" spans="1:4" x14ac:dyDescent="0.35">
      <c r="A19" t="s">
        <v>57</v>
      </c>
      <c r="B19" s="3">
        <v>50000</v>
      </c>
      <c r="C19" s="3"/>
      <c r="D19" s="4">
        <v>50000</v>
      </c>
    </row>
    <row r="20" spans="1:4" x14ac:dyDescent="0.35">
      <c r="A20" t="s">
        <v>58</v>
      </c>
      <c r="B20" s="3">
        <v>50000</v>
      </c>
      <c r="C20" s="3"/>
      <c r="D20" s="4">
        <v>50000</v>
      </c>
    </row>
    <row r="21" spans="1:4" x14ac:dyDescent="0.35">
      <c r="A21" t="s">
        <v>59</v>
      </c>
      <c r="B21" s="3">
        <v>50000</v>
      </c>
      <c r="C21" s="3"/>
      <c r="D21" s="4">
        <v>50000</v>
      </c>
    </row>
    <row r="22" spans="1:4" x14ac:dyDescent="0.35">
      <c r="A22" t="s">
        <v>60</v>
      </c>
      <c r="B22" s="3">
        <v>200000</v>
      </c>
      <c r="C22" s="3"/>
      <c r="D22" s="4">
        <v>120000</v>
      </c>
    </row>
    <row r="23" spans="1:4" x14ac:dyDescent="0.35">
      <c r="A23" t="s">
        <v>61</v>
      </c>
      <c r="B23" s="3">
        <v>500000</v>
      </c>
      <c r="C23" s="3"/>
      <c r="D23" s="4">
        <v>600000</v>
      </c>
    </row>
    <row r="24" spans="1:4" x14ac:dyDescent="0.35">
      <c r="B24" s="3"/>
      <c r="C24" s="3"/>
      <c r="D24" s="4"/>
    </row>
    <row r="25" spans="1:4" x14ac:dyDescent="0.35">
      <c r="B25" s="3"/>
      <c r="C25" s="3"/>
      <c r="D25" s="4"/>
    </row>
    <row r="26" spans="1:4" x14ac:dyDescent="0.35">
      <c r="A26" t="s">
        <v>45</v>
      </c>
      <c r="B26" s="3">
        <f>SUM(B9:B23)</f>
        <v>3599500</v>
      </c>
      <c r="C26" s="3"/>
      <c r="D26" s="4">
        <f>SUM(D9:D23)</f>
        <v>2919675</v>
      </c>
    </row>
    <row r="27" spans="1:4" x14ac:dyDescent="0.35">
      <c r="B27" s="3"/>
      <c r="C27" s="3"/>
      <c r="D27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Szilard</dc:creator>
  <cp:lastModifiedBy>Szilard</cp:lastModifiedBy>
  <dcterms:created xsi:type="dcterms:W3CDTF">2016-04-14T16:14:43Z</dcterms:created>
  <dcterms:modified xsi:type="dcterms:W3CDTF">2016-04-16T05:20:36Z</dcterms:modified>
</cp:coreProperties>
</file>